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ГОСВЕБ\мониторинг  питания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0" i="1" l="1"/>
  <c r="J70" i="1"/>
  <c r="I70" i="1"/>
  <c r="H70" i="1"/>
  <c r="G70" i="1"/>
  <c r="F70" i="1"/>
  <c r="F99" i="1"/>
  <c r="G99" i="1"/>
  <c r="H99" i="1"/>
  <c r="I99" i="1"/>
  <c r="J99" i="1"/>
  <c r="K99" i="1"/>
  <c r="L99" i="1"/>
  <c r="F42" i="1"/>
  <c r="G42" i="1"/>
  <c r="H42" i="1"/>
  <c r="I42" i="1"/>
  <c r="J42" i="1"/>
  <c r="K42" i="1"/>
  <c r="L42" i="1"/>
  <c r="B195" i="1"/>
  <c r="L194" i="1"/>
  <c r="J194" i="1"/>
  <c r="I194" i="1"/>
  <c r="H194" i="1"/>
  <c r="G194" i="1"/>
  <c r="F194" i="1"/>
  <c r="B185" i="1"/>
  <c r="L184" i="1"/>
  <c r="J184" i="1"/>
  <c r="I184" i="1"/>
  <c r="H184" i="1"/>
  <c r="H195" i="1" s="1"/>
  <c r="G184" i="1"/>
  <c r="G195" i="1" s="1"/>
  <c r="F184" i="1"/>
  <c r="B176" i="1"/>
  <c r="L175" i="1"/>
  <c r="J175" i="1"/>
  <c r="I175" i="1"/>
  <c r="H175" i="1"/>
  <c r="G175" i="1"/>
  <c r="F175" i="1"/>
  <c r="B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B90" i="1"/>
  <c r="L89" i="1"/>
  <c r="J89" i="1"/>
  <c r="I89" i="1"/>
  <c r="H89" i="1"/>
  <c r="G89" i="1"/>
  <c r="F89" i="1"/>
  <c r="B81" i="1"/>
  <c r="L80" i="1"/>
  <c r="J80" i="1"/>
  <c r="I80" i="1"/>
  <c r="H80" i="1"/>
  <c r="G80" i="1"/>
  <c r="F80" i="1"/>
  <c r="B71" i="1"/>
  <c r="B62" i="1"/>
  <c r="L61" i="1"/>
  <c r="J61" i="1"/>
  <c r="I61" i="1"/>
  <c r="H61" i="1"/>
  <c r="G61" i="1"/>
  <c r="F61" i="1"/>
  <c r="B52" i="1"/>
  <c r="L51" i="1"/>
  <c r="J51" i="1"/>
  <c r="J62" i="1" s="1"/>
  <c r="I51" i="1"/>
  <c r="I62" i="1" s="1"/>
  <c r="H51" i="1"/>
  <c r="G51" i="1"/>
  <c r="G62" i="1" s="1"/>
  <c r="F51" i="1"/>
  <c r="F62" i="1" s="1"/>
  <c r="B43" i="1"/>
  <c r="B33" i="1"/>
  <c r="L32" i="1"/>
  <c r="J32" i="1"/>
  <c r="I32" i="1"/>
  <c r="H32" i="1"/>
  <c r="G32" i="1"/>
  <c r="F32" i="1"/>
  <c r="B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H13" i="1"/>
  <c r="H24" i="1" s="1"/>
  <c r="G13" i="1"/>
  <c r="G24" i="1" s="1"/>
  <c r="F13" i="1"/>
  <c r="J81" i="1" l="1"/>
  <c r="J195" i="1"/>
  <c r="F81" i="1"/>
  <c r="G81" i="1"/>
  <c r="H81" i="1"/>
  <c r="I81" i="1"/>
  <c r="J176" i="1"/>
  <c r="L176" i="1"/>
  <c r="J157" i="1"/>
  <c r="H157" i="1"/>
  <c r="G176" i="1"/>
  <c r="F176" i="1"/>
  <c r="F24" i="1"/>
  <c r="H62" i="1"/>
  <c r="L81" i="1"/>
  <c r="J119" i="1"/>
  <c r="L138" i="1"/>
  <c r="F195" i="1"/>
  <c r="L195" i="1"/>
  <c r="I24" i="1"/>
  <c r="L62" i="1"/>
  <c r="F138" i="1"/>
  <c r="G157" i="1"/>
  <c r="H176" i="1"/>
  <c r="I195" i="1"/>
  <c r="F157" i="1"/>
  <c r="H100" i="1"/>
  <c r="F100" i="1"/>
  <c r="J100" i="1"/>
  <c r="I100" i="1"/>
  <c r="G100" i="1"/>
  <c r="L100" i="1"/>
  <c r="F43" i="1"/>
  <c r="H43" i="1"/>
  <c r="J43" i="1"/>
  <c r="G43" i="1"/>
  <c r="I43" i="1"/>
  <c r="L43" i="1"/>
  <c r="F196" i="1" l="1"/>
  <c r="H196" i="1"/>
  <c r="L196" i="1"/>
  <c r="G196" i="1"/>
  <c r="J196" i="1"/>
  <c r="I196" i="1"/>
</calcChain>
</file>

<file path=xl/sharedStrings.xml><?xml version="1.0" encoding="utf-8"?>
<sst xmlns="http://schemas.openxmlformats.org/spreadsheetml/2006/main" count="325" uniqueCount="102">
  <si>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</si>
  <si>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</si>
  <si>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</si>
  <si>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</si>
  <si>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</si>
  <si>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</si>
  <si>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</si>
  <si>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</si>
  <si>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</si>
  <si>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</si>
  <si>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</si>
  <si>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</si>
  <si>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</si>
  <si>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</si>
  <si>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</si>
  <si>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</si>
  <si>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</si>
  <si>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</si>
  <si>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</si>
  <si>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</si>
  <si>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</si>
  <si>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</si>
  <si>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</si>
  <si>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</si>
  <si>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</si>
  <si>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</si>
  <si>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</si>
  <si>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</si>
  <si>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</si>
  <si>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</si>
  <si>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</si>
  <si>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</si>
  <si>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</si>
  <si>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</si>
  <si>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</si>
  <si>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</si>
  <si>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</si>
  <si>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</si>
  <si>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</t>
  </si>
  <si>
    <t>ржаной</t>
  </si>
  <si>
    <t>п/п</t>
  </si>
  <si>
    <t>макароны отварные</t>
  </si>
  <si>
    <t>54-1г-2020</t>
  </si>
  <si>
    <t>каша гречневая рассыпчатая</t>
  </si>
  <si>
    <t>54-4г-2020</t>
  </si>
  <si>
    <t>картофельное пюре</t>
  </si>
  <si>
    <t>54-11г-2020</t>
  </si>
  <si>
    <t>54-4м-2020</t>
  </si>
  <si>
    <t>какао с молоком</t>
  </si>
  <si>
    <t>котлета из говядины</t>
  </si>
  <si>
    <t>закуску</t>
  </si>
  <si>
    <t>пром.</t>
  </si>
  <si>
    <t>каша гречневая рассыпчатая с маслом</t>
  </si>
  <si>
    <t>бутерброд с сыром</t>
  </si>
  <si>
    <t>бутерброд с маслом</t>
  </si>
  <si>
    <t xml:space="preserve">         </t>
  </si>
  <si>
    <t>54-34з-2020</t>
  </si>
  <si>
    <t>кисломол.</t>
  </si>
  <si>
    <t>винегрет с растительным маслом</t>
  </si>
  <si>
    <t>54-16з-2020</t>
  </si>
  <si>
    <t>йогурт</t>
  </si>
  <si>
    <t>плов с курицей</t>
  </si>
  <si>
    <t>54-12м-2020</t>
  </si>
  <si>
    <t>54-23з-2020</t>
  </si>
  <si>
    <t>кукуруза сахарная</t>
  </si>
  <si>
    <t>рагу из курицы</t>
  </si>
  <si>
    <t>гуляш из говядины</t>
  </si>
  <si>
    <t>кофейный напиток на молоке</t>
  </si>
  <si>
    <t>салат картофельный с морковью и зеленым горошком</t>
  </si>
  <si>
    <t>чай с сахаром и лимоном</t>
  </si>
  <si>
    <t>54-3ГН</t>
  </si>
  <si>
    <t>пюре картофельное</t>
  </si>
  <si>
    <t>4-11Г</t>
  </si>
  <si>
    <t>шницель из курицы</t>
  </si>
  <si>
    <t>54-2м-2020</t>
  </si>
  <si>
    <t>компот из свежих фруктов</t>
  </si>
  <si>
    <t>54-34ХН</t>
  </si>
  <si>
    <t>54-20М</t>
  </si>
  <si>
    <t>чай с молоком с сахаром</t>
  </si>
  <si>
    <t>фрукт</t>
  </si>
  <si>
    <t>салат овощной</t>
  </si>
  <si>
    <t>каша вязкая молочная овсяная</t>
  </si>
  <si>
    <t>54-9К</t>
  </si>
  <si>
    <t>кофейный напиток с молоком</t>
  </si>
  <si>
    <t>54-23ГН</t>
  </si>
  <si>
    <t>чай с молоком и сахаром</t>
  </si>
  <si>
    <t>54-4Г</t>
  </si>
  <si>
    <t>54-21з</t>
  </si>
  <si>
    <t>котлеты из говядины</t>
  </si>
  <si>
    <t>54-4м</t>
  </si>
  <si>
    <t>салат</t>
  </si>
  <si>
    <t>курица</t>
  </si>
  <si>
    <t>54-21м</t>
  </si>
  <si>
    <t>сложный гарнир</t>
  </si>
  <si>
    <t>рыба запеченная в сметанном соусе</t>
  </si>
  <si>
    <t>54-8р</t>
  </si>
  <si>
    <t>54-28з</t>
  </si>
  <si>
    <t xml:space="preserve">салат </t>
  </si>
  <si>
    <t>запеканка творожная со сгущенным молоком/джем</t>
  </si>
  <si>
    <t>хлеб пшеничный</t>
  </si>
  <si>
    <t>зеленый горошек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</si>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</sst>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4" borderId="6" xfId="0" applyFill="1" applyBorder="1"/>
    <xf numFmtId="0" fontId="0" fillId="2" borderId="2" xfId="0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11" fillId="2" borderId="17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23" xfId="0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/>
      <protection locked="0"/>
    </xf>
    <xf numFmtId="0" fontId="11" fillId="4" borderId="2" xfId="0" applyFont="1" applyFill="1" applyBorder="1" applyAlignment="1" applyProtection="1">
      <alignment horizontal="center" vertical="top"/>
      <protection locked="0"/>
    </xf>
    <xf numFmtId="0" fontId="11" fillId="4" borderId="17" xfId="0" applyFont="1" applyFill="1" applyBorder="1" applyAlignment="1" applyProtection="1">
      <alignment horizontal="center" vertical="top"/>
      <protection locked="0"/>
    </xf>
    <xf numFmtId="0" fontId="11" fillId="4" borderId="1" xfId="0" applyFont="1" applyFill="1" applyBorder="1" applyAlignment="1" applyProtection="1">
      <alignment vertical="top"/>
      <protection locked="0"/>
    </xf>
    <xf numFmtId="0" fontId="11" fillId="4" borderId="1" xfId="0" applyFont="1" applyFill="1" applyBorder="1" applyAlignment="1" applyProtection="1">
      <alignment horizontal="center" vertical="top"/>
      <protection locked="0"/>
    </xf>
    <xf numFmtId="0" fontId="11" fillId="4" borderId="15" xfId="0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 applyProtection="1">
      <alignment vertical="top"/>
      <protection locked="0"/>
    </xf>
    <xf numFmtId="0" fontId="11" fillId="2" borderId="1" xfId="0" applyFont="1" applyFill="1" applyBorder="1" applyAlignment="1" applyProtection="1">
      <alignment horizontal="center" vertical="top"/>
      <protection locked="0"/>
    </xf>
    <xf numFmtId="0" fontId="11" fillId="2" borderId="15" xfId="0" applyFont="1" applyFill="1" applyBorder="1" applyAlignment="1" applyProtection="1">
      <alignment horizontal="center" vertical="top"/>
      <protection locked="0"/>
    </xf>
    <xf numFmtId="0" fontId="11" fillId="2" borderId="4" xfId="0" applyFont="1" applyFill="1" applyBorder="1" applyAlignment="1" applyProtection="1">
      <alignment vertical="top"/>
      <protection locked="0"/>
    </xf>
    <xf numFmtId="0" fontId="11" fillId="4" borderId="4" xfId="0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145" sqref="D1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55</v>
      </c>
      <c r="C1" s="87"/>
      <c r="D1" s="88"/>
      <c r="E1" s="88"/>
      <c r="F1" s="12" t="s">
        <v>15</v>
      </c>
      <c r="G1" s="2" t="s">
        <v>16</v>
      </c>
      <c r="H1" s="89"/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17</v>
      </c>
      <c r="H2" s="89"/>
      <c r="I2" s="89"/>
      <c r="J2" s="89"/>
      <c r="K2" s="89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16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88</v>
      </c>
      <c r="F6" s="40">
        <v>80</v>
      </c>
      <c r="G6" s="40">
        <v>14.6</v>
      </c>
      <c r="H6" s="40">
        <v>13.9</v>
      </c>
      <c r="I6" s="40">
        <v>13.22</v>
      </c>
      <c r="J6" s="40">
        <v>236</v>
      </c>
      <c r="K6" s="41" t="s">
        <v>89</v>
      </c>
      <c r="L6" s="40">
        <v>30</v>
      </c>
    </row>
    <row r="7" spans="1:12" ht="14.4" x14ac:dyDescent="0.3">
      <c r="A7" s="23"/>
      <c r="B7" s="15"/>
      <c r="C7" s="11"/>
      <c r="D7" s="6" t="s">
        <v>20</v>
      </c>
      <c r="E7" s="42" t="s">
        <v>52</v>
      </c>
      <c r="F7" s="43">
        <v>150</v>
      </c>
      <c r="G7" s="43">
        <v>6.6</v>
      </c>
      <c r="H7" s="43">
        <v>4.2</v>
      </c>
      <c r="I7" s="43">
        <v>32.299999999999997</v>
      </c>
      <c r="J7" s="43">
        <v>185.2</v>
      </c>
      <c r="K7" s="44">
        <v>302</v>
      </c>
      <c r="L7" s="43">
        <v>15</v>
      </c>
    </row>
    <row r="8" spans="1:12" ht="14.4" x14ac:dyDescent="0.3">
      <c r="A8" s="23"/>
      <c r="B8" s="15"/>
      <c r="C8" s="11"/>
      <c r="D8" s="7" t="s">
        <v>21</v>
      </c>
      <c r="E8" s="42" t="s">
        <v>67</v>
      </c>
      <c r="F8" s="43">
        <v>200</v>
      </c>
      <c r="G8" s="43">
        <v>2.8</v>
      </c>
      <c r="H8" s="43">
        <v>3.2</v>
      </c>
      <c r="I8" s="43">
        <v>24.66</v>
      </c>
      <c r="J8" s="43">
        <v>132.47999999999999</v>
      </c>
      <c r="K8" s="44">
        <v>379</v>
      </c>
      <c r="L8" s="43">
        <v>12</v>
      </c>
    </row>
    <row r="9" spans="1:12" ht="14.4" x14ac:dyDescent="0.3">
      <c r="A9" s="23"/>
      <c r="B9" s="15"/>
      <c r="C9" s="11"/>
      <c r="D9" s="7" t="s">
        <v>29</v>
      </c>
      <c r="E9" s="42" t="s">
        <v>37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51</v>
      </c>
      <c r="L9" s="43">
        <v>3</v>
      </c>
    </row>
    <row r="10" spans="1:12" ht="14.4" x14ac:dyDescent="0.3">
      <c r="A10" s="23"/>
      <c r="B10" s="15"/>
      <c r="C10" s="11"/>
      <c r="D10" s="7" t="s">
        <v>22</v>
      </c>
      <c r="E10" s="42" t="s">
        <v>22</v>
      </c>
      <c r="F10" s="43">
        <v>100</v>
      </c>
      <c r="G10" s="43">
        <v>0.4</v>
      </c>
      <c r="H10" s="43">
        <v>0.4</v>
      </c>
      <c r="I10" s="43">
        <v>10</v>
      </c>
      <c r="J10" s="43">
        <v>42</v>
      </c>
      <c r="K10" s="44" t="s">
        <v>51</v>
      </c>
      <c r="L10" s="43">
        <v>27</v>
      </c>
    </row>
    <row r="11" spans="1:12" ht="14.4" x14ac:dyDescent="0.3">
      <c r="A11" s="23"/>
      <c r="B11" s="15"/>
      <c r="C11" s="11"/>
      <c r="D11" s="7" t="s">
        <v>30</v>
      </c>
      <c r="E11" s="42" t="s">
        <v>39</v>
      </c>
      <c r="F11" s="43">
        <v>36</v>
      </c>
      <c r="G11" s="43">
        <v>2.5499999999999998</v>
      </c>
      <c r="H11" s="43">
        <v>0.99</v>
      </c>
      <c r="I11" s="43">
        <v>12.75</v>
      </c>
      <c r="J11" s="43">
        <v>77.7</v>
      </c>
      <c r="K11" s="44" t="s">
        <v>38</v>
      </c>
      <c r="L11" s="43">
        <v>2</v>
      </c>
    </row>
    <row r="12" spans="1:12" ht="14.4" x14ac:dyDescent="0.3">
      <c r="A12" s="23"/>
      <c r="B12" s="15"/>
      <c r="C12" s="11"/>
      <c r="D12" s="7" t="s">
        <v>24</v>
      </c>
      <c r="E12" s="42" t="s">
        <v>90</v>
      </c>
      <c r="F12" s="43">
        <v>100</v>
      </c>
      <c r="G12" s="43">
        <v>0.51</v>
      </c>
      <c r="H12" s="43">
        <v>4.99</v>
      </c>
      <c r="I12" s="43">
        <v>1.98</v>
      </c>
      <c r="J12" s="43">
        <v>54.89</v>
      </c>
      <c r="K12" s="44">
        <v>637</v>
      </c>
      <c r="L12" s="43">
        <v>13</v>
      </c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706</v>
      </c>
      <c r="G13" s="19">
        <f t="shared" ref="G13:J13" si="0">SUM(G6:G12)</f>
        <v>30.5</v>
      </c>
      <c r="H13" s="19">
        <f t="shared" si="0"/>
        <v>28</v>
      </c>
      <c r="I13" s="19">
        <f t="shared" si="0"/>
        <v>114.58999999999999</v>
      </c>
      <c r="J13" s="19">
        <f t="shared" si="0"/>
        <v>817.06999999999994</v>
      </c>
      <c r="K13" s="25"/>
      <c r="L13" s="19">
        <f t="shared" ref="L13" si="1">SUM(L6:L12)</f>
        <v>102</v>
      </c>
    </row>
    <row r="14" spans="1:12" ht="14.4" x14ac:dyDescent="0.3">
      <c r="A14" s="26"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v>1</v>
      </c>
      <c r="B24" s="30">
        <f>B6</f>
        <v>1</v>
      </c>
      <c r="C24" s="84" t="s">
        <v>4</v>
      </c>
      <c r="D24" s="85"/>
      <c r="E24" s="31"/>
      <c r="F24" s="32">
        <f>F13+F23</f>
        <v>706</v>
      </c>
      <c r="G24" s="32">
        <f t="shared" ref="G24:J24" si="4">G13+G23</f>
        <v>30.5</v>
      </c>
      <c r="H24" s="32">
        <f t="shared" si="4"/>
        <v>28</v>
      </c>
      <c r="I24" s="32">
        <f t="shared" si="4"/>
        <v>114.58999999999999</v>
      </c>
      <c r="J24" s="32">
        <f t="shared" si="4"/>
        <v>817.06999999999994</v>
      </c>
      <c r="K24" s="32"/>
      <c r="L24" s="32">
        <f t="shared" ref="L24" si="5">L13+L23</f>
        <v>102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2" t="s">
        <v>91</v>
      </c>
      <c r="F25" s="55">
        <v>90</v>
      </c>
      <c r="G25" s="55">
        <v>28.95</v>
      </c>
      <c r="H25" s="55">
        <v>2.09</v>
      </c>
      <c r="I25" s="55">
        <v>1.05</v>
      </c>
      <c r="J25" s="55">
        <v>139.34</v>
      </c>
      <c r="K25" s="56" t="s">
        <v>92</v>
      </c>
      <c r="L25" s="55">
        <v>35</v>
      </c>
    </row>
    <row r="26" spans="1:12" ht="14.4" x14ac:dyDescent="0.3">
      <c r="A26" s="14"/>
      <c r="B26" s="15"/>
      <c r="C26" s="11"/>
      <c r="D26" s="53" t="s">
        <v>24</v>
      </c>
      <c r="E26" s="60" t="s">
        <v>68</v>
      </c>
      <c r="F26" s="61">
        <v>80</v>
      </c>
      <c r="G26" s="61">
        <v>2.2000000000000002</v>
      </c>
      <c r="H26" s="61">
        <v>5.74</v>
      </c>
      <c r="I26" s="61">
        <v>8.3000000000000007</v>
      </c>
      <c r="J26" s="61">
        <v>93.9</v>
      </c>
      <c r="K26" s="62" t="s">
        <v>56</v>
      </c>
      <c r="L26" s="61">
        <v>12</v>
      </c>
    </row>
    <row r="27" spans="1:12" ht="14.4" x14ac:dyDescent="0.3">
      <c r="A27" s="14"/>
      <c r="B27" s="15"/>
      <c r="C27" s="11"/>
      <c r="D27" s="7" t="s">
        <v>21</v>
      </c>
      <c r="E27" s="57" t="s">
        <v>69</v>
      </c>
      <c r="F27" s="63">
        <v>200</v>
      </c>
      <c r="G27" s="63">
        <v>0.2</v>
      </c>
      <c r="H27" s="63">
        <v>0</v>
      </c>
      <c r="I27" s="63">
        <v>6.5</v>
      </c>
      <c r="J27" s="63">
        <v>26.8</v>
      </c>
      <c r="K27" s="64">
        <v>376</v>
      </c>
      <c r="L27" s="63">
        <v>5</v>
      </c>
    </row>
    <row r="28" spans="1:12" ht="14.4" x14ac:dyDescent="0.3">
      <c r="A28" s="14"/>
      <c r="B28" s="15"/>
      <c r="C28" s="11"/>
      <c r="D28" s="7" t="s">
        <v>29</v>
      </c>
      <c r="E28" s="57" t="s">
        <v>37</v>
      </c>
      <c r="F28" s="58">
        <v>60</v>
      </c>
      <c r="G28" s="58">
        <v>4.42</v>
      </c>
      <c r="H28" s="58">
        <v>2.7</v>
      </c>
      <c r="I28" s="58">
        <v>26.1</v>
      </c>
      <c r="J28" s="58">
        <v>92</v>
      </c>
      <c r="K28" s="59" t="s">
        <v>38</v>
      </c>
      <c r="L28" s="58">
        <v>3</v>
      </c>
    </row>
    <row r="29" spans="1:12" ht="15" thickBot="1" x14ac:dyDescent="0.35">
      <c r="A29" s="14"/>
      <c r="B29" s="15"/>
      <c r="C29" s="11"/>
      <c r="D29" s="7" t="s">
        <v>22</v>
      </c>
      <c r="E29" s="57" t="s">
        <v>22</v>
      </c>
      <c r="F29" s="58">
        <v>120</v>
      </c>
      <c r="G29" s="58">
        <v>2</v>
      </c>
      <c r="H29" s="58">
        <v>0</v>
      </c>
      <c r="I29" s="58">
        <v>24</v>
      </c>
      <c r="J29" s="58">
        <v>100</v>
      </c>
      <c r="K29" s="58" t="s">
        <v>38</v>
      </c>
      <c r="L29" s="58">
        <v>27</v>
      </c>
    </row>
    <row r="30" spans="1:12" ht="14.4" x14ac:dyDescent="0.3">
      <c r="A30" s="14"/>
      <c r="B30" s="15"/>
      <c r="C30" s="11"/>
      <c r="D30" s="5" t="s">
        <v>20</v>
      </c>
      <c r="E30" s="65" t="s">
        <v>93</v>
      </c>
      <c r="F30" s="66">
        <v>180</v>
      </c>
      <c r="G30" s="66">
        <v>3.7</v>
      </c>
      <c r="H30" s="66">
        <v>6.8</v>
      </c>
      <c r="I30" s="66">
        <v>38.1</v>
      </c>
      <c r="J30" s="66">
        <v>157.19</v>
      </c>
      <c r="K30" s="67">
        <v>440</v>
      </c>
      <c r="L30" s="66">
        <v>18</v>
      </c>
    </row>
    <row r="31" spans="1:12" ht="14.4" x14ac:dyDescent="0.3">
      <c r="A31" s="14"/>
      <c r="B31" s="15"/>
      <c r="C31" s="11"/>
      <c r="D31" s="7" t="s">
        <v>30</v>
      </c>
      <c r="E31" s="57" t="s">
        <v>39</v>
      </c>
      <c r="F31" s="58">
        <v>36</v>
      </c>
      <c r="G31" s="58">
        <v>2.5499999999999998</v>
      </c>
      <c r="H31" s="58">
        <v>0.99</v>
      </c>
      <c r="I31" s="58">
        <v>12.75</v>
      </c>
      <c r="J31" s="58">
        <v>77.7</v>
      </c>
      <c r="K31" s="59" t="s">
        <v>38</v>
      </c>
      <c r="L31" s="58">
        <v>2</v>
      </c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766</v>
      </c>
      <c r="G32" s="19">
        <f>SUM(G25:G31)</f>
        <v>44.019999999999996</v>
      </c>
      <c r="H32" s="19">
        <f>SUM(H25:H31)</f>
        <v>18.32</v>
      </c>
      <c r="I32" s="19">
        <f>SUM(I25:I31)</f>
        <v>116.80000000000001</v>
      </c>
      <c r="J32" s="19">
        <f>SUM(J25:J31)</f>
        <v>686.93000000000006</v>
      </c>
      <c r="K32" s="25"/>
      <c r="L32" s="19">
        <f>SUM(L25:L31)</f>
        <v>102</v>
      </c>
    </row>
    <row r="33" spans="1:12" ht="14.4" x14ac:dyDescent="0.3">
      <c r="A33" s="13">
        <v>1</v>
      </c>
      <c r="B33" s="13">
        <f>B25</f>
        <v>2</v>
      </c>
      <c r="C33" s="10" t="s">
        <v>23</v>
      </c>
      <c r="D33" s="7" t="s">
        <v>24</v>
      </c>
      <c r="E33" s="51"/>
      <c r="F33" s="51"/>
      <c r="G33" s="51"/>
      <c r="H33" s="51"/>
      <c r="I33" s="51"/>
      <c r="J33" s="51"/>
      <c r="K33" s="51"/>
      <c r="L33" s="51"/>
    </row>
    <row r="34" spans="1:12" ht="14.4" x14ac:dyDescent="0.3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 t="shared" ref="F42:K42" si="6">SUM(F33:F41)</f>
        <v>0</v>
      </c>
      <c r="G42" s="19">
        <f t="shared" si="6"/>
        <v>0</v>
      </c>
      <c r="H42" s="19">
        <f t="shared" si="6"/>
        <v>0</v>
      </c>
      <c r="I42" s="19">
        <f t="shared" si="6"/>
        <v>0</v>
      </c>
      <c r="J42" s="19">
        <f t="shared" si="6"/>
        <v>0</v>
      </c>
      <c r="K42" s="19">
        <f t="shared" si="6"/>
        <v>0</v>
      </c>
      <c r="L42" s="19">
        <f>SUM(L33:L41)</f>
        <v>0</v>
      </c>
    </row>
    <row r="43" spans="1:12" ht="15.75" customHeight="1" x14ac:dyDescent="0.25">
      <c r="A43" s="33">
        <v>1</v>
      </c>
      <c r="B43" s="33">
        <f>B25</f>
        <v>2</v>
      </c>
      <c r="C43" s="84" t="s">
        <v>4</v>
      </c>
      <c r="D43" s="85"/>
      <c r="E43" s="31"/>
      <c r="F43" s="32">
        <f>F32+F42</f>
        <v>766</v>
      </c>
      <c r="G43" s="32">
        <f t="shared" ref="G43" si="7">G32+G42</f>
        <v>44.019999999999996</v>
      </c>
      <c r="H43" s="32">
        <f t="shared" ref="H43" si="8">H32+H42</f>
        <v>18.32</v>
      </c>
      <c r="I43" s="32">
        <f t="shared" ref="I43" si="9">I32+I42</f>
        <v>116.80000000000001</v>
      </c>
      <c r="J43" s="32">
        <f t="shared" ref="J43:L43" si="10">J32+J42</f>
        <v>686.93000000000006</v>
      </c>
      <c r="K43" s="32"/>
      <c r="L43" s="32">
        <f t="shared" si="10"/>
        <v>102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68" t="s">
        <v>98</v>
      </c>
      <c r="F44" s="69">
        <v>230</v>
      </c>
      <c r="G44" s="69">
        <v>16</v>
      </c>
      <c r="H44" s="69">
        <v>7.8</v>
      </c>
      <c r="I44" s="69">
        <v>38.6</v>
      </c>
      <c r="J44" s="69">
        <v>288.3</v>
      </c>
      <c r="K44" s="70">
        <v>182</v>
      </c>
      <c r="L44" s="69">
        <v>45</v>
      </c>
    </row>
    <row r="45" spans="1:12" ht="14.4" x14ac:dyDescent="0.3">
      <c r="A45" s="23"/>
      <c r="B45" s="15"/>
      <c r="C45" s="11"/>
      <c r="D45" s="6"/>
      <c r="E45" s="57"/>
      <c r="F45" s="58"/>
      <c r="G45" s="58"/>
      <c r="H45" s="58"/>
      <c r="I45" s="58"/>
      <c r="J45" s="58"/>
      <c r="K45" s="59"/>
      <c r="L45" s="58"/>
    </row>
    <row r="46" spans="1:12" ht="14.4" x14ac:dyDescent="0.3">
      <c r="A46" s="23"/>
      <c r="B46" s="15"/>
      <c r="C46" s="11"/>
      <c r="D46" s="7" t="s">
        <v>21</v>
      </c>
      <c r="E46" s="57" t="s">
        <v>48</v>
      </c>
      <c r="F46" s="58">
        <v>200</v>
      </c>
      <c r="G46" s="58">
        <v>4.5999999999999996</v>
      </c>
      <c r="H46" s="58">
        <v>4.4000000000000004</v>
      </c>
      <c r="I46" s="58">
        <v>12.5</v>
      </c>
      <c r="J46" s="58">
        <v>108</v>
      </c>
      <c r="K46" s="59">
        <v>382</v>
      </c>
      <c r="L46" s="58">
        <v>15</v>
      </c>
    </row>
    <row r="47" spans="1:12" ht="14.4" x14ac:dyDescent="0.3">
      <c r="A47" s="23"/>
      <c r="B47" s="15"/>
      <c r="C47" s="11"/>
      <c r="D47" s="7" t="s">
        <v>29</v>
      </c>
      <c r="E47" s="57" t="s">
        <v>54</v>
      </c>
      <c r="F47" s="58">
        <v>35</v>
      </c>
      <c r="G47" s="58">
        <v>2</v>
      </c>
      <c r="H47" s="58">
        <v>8</v>
      </c>
      <c r="I47" s="58">
        <v>13</v>
      </c>
      <c r="J47" s="58">
        <v>131.6</v>
      </c>
      <c r="K47" s="59" t="s">
        <v>38</v>
      </c>
      <c r="L47" s="58">
        <v>15</v>
      </c>
    </row>
    <row r="48" spans="1:12" ht="14.4" x14ac:dyDescent="0.3">
      <c r="A48" s="23"/>
      <c r="B48" s="15"/>
      <c r="C48" s="11"/>
      <c r="D48" s="7" t="s">
        <v>22</v>
      </c>
      <c r="E48" s="57" t="s">
        <v>22</v>
      </c>
      <c r="F48" s="58">
        <v>100</v>
      </c>
      <c r="G48" s="58">
        <v>0.44</v>
      </c>
      <c r="H48" s="58">
        <v>0.19</v>
      </c>
      <c r="I48" s="58">
        <v>11.38</v>
      </c>
      <c r="J48" s="58">
        <v>48.99</v>
      </c>
      <c r="K48" s="59" t="s">
        <v>40</v>
      </c>
      <c r="L48" s="58">
        <v>25</v>
      </c>
    </row>
    <row r="49" spans="1:12" ht="14.4" x14ac:dyDescent="0.3">
      <c r="A49" s="23"/>
      <c r="B49" s="15"/>
      <c r="C49" s="11"/>
      <c r="D49" s="6"/>
      <c r="E49" s="57"/>
      <c r="F49" s="58"/>
      <c r="G49" s="58"/>
      <c r="H49" s="58"/>
      <c r="I49" s="58"/>
      <c r="J49" s="58"/>
      <c r="K49" s="59"/>
      <c r="L49" s="58"/>
    </row>
    <row r="50" spans="1:12" ht="14.4" x14ac:dyDescent="0.3">
      <c r="A50" s="23"/>
      <c r="B50" s="15"/>
      <c r="C50" s="11"/>
      <c r="D50" s="7" t="s">
        <v>30</v>
      </c>
      <c r="E50" s="57" t="s">
        <v>39</v>
      </c>
      <c r="F50" s="58">
        <v>36</v>
      </c>
      <c r="G50" s="58">
        <v>2.5499999999999998</v>
      </c>
      <c r="H50" s="58">
        <v>0.99</v>
      </c>
      <c r="I50" s="58">
        <v>12.75</v>
      </c>
      <c r="J50" s="58">
        <v>77.7</v>
      </c>
      <c r="K50" s="59" t="s">
        <v>38</v>
      </c>
      <c r="L50" s="58">
        <v>2</v>
      </c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601</v>
      </c>
      <c r="G51" s="19">
        <f t="shared" ref="G51" si="11">SUM(G44:G50)</f>
        <v>25.590000000000003</v>
      </c>
      <c r="H51" s="19">
        <f t="shared" ref="H51" si="12">SUM(H44:H50)</f>
        <v>21.38</v>
      </c>
      <c r="I51" s="19">
        <f t="shared" ref="I51" si="13">SUM(I44:I50)</f>
        <v>88.22999999999999</v>
      </c>
      <c r="J51" s="19">
        <f t="shared" ref="J51:L51" si="14">SUM(J44:J50)</f>
        <v>654.59</v>
      </c>
      <c r="K51" s="25"/>
      <c r="L51" s="19">
        <f t="shared" si="14"/>
        <v>102</v>
      </c>
    </row>
    <row r="52" spans="1:12" ht="14.4" x14ac:dyDescent="0.3">
      <c r="A52" s="26"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thickBot="1" x14ac:dyDescent="0.3">
      <c r="A62" s="29">
        <v>1</v>
      </c>
      <c r="B62" s="30">
        <f>B44</f>
        <v>3</v>
      </c>
      <c r="C62" s="84" t="s">
        <v>4</v>
      </c>
      <c r="D62" s="85"/>
      <c r="E62" s="31"/>
      <c r="F62" s="32">
        <f>F51+F61</f>
        <v>601</v>
      </c>
      <c r="G62" s="32">
        <f t="shared" ref="G62" si="19">G51+G61</f>
        <v>25.590000000000003</v>
      </c>
      <c r="H62" s="32">
        <f t="shared" ref="H62" si="20">H51+H61</f>
        <v>21.38</v>
      </c>
      <c r="I62" s="32">
        <f t="shared" ref="I62" si="21">I51+I61</f>
        <v>88.22999999999999</v>
      </c>
      <c r="J62" s="32">
        <f t="shared" ref="J62:L62" si="22">J51+J61</f>
        <v>654.59</v>
      </c>
      <c r="K62" s="32"/>
      <c r="L62" s="32">
        <f t="shared" si="22"/>
        <v>102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60" t="s">
        <v>94</v>
      </c>
      <c r="F63" s="61">
        <v>100</v>
      </c>
      <c r="G63" s="61">
        <v>23.4</v>
      </c>
      <c r="H63" s="61">
        <v>27</v>
      </c>
      <c r="I63" s="61">
        <v>5.5</v>
      </c>
      <c r="J63" s="61">
        <v>359.5</v>
      </c>
      <c r="K63" s="62" t="s">
        <v>95</v>
      </c>
      <c r="L63" s="61">
        <v>42</v>
      </c>
    </row>
    <row r="64" spans="1:12" ht="14.4" x14ac:dyDescent="0.3">
      <c r="A64" s="23"/>
      <c r="B64" s="15"/>
      <c r="C64" s="11"/>
      <c r="D64" s="6" t="s">
        <v>24</v>
      </c>
      <c r="E64" s="60" t="s">
        <v>90</v>
      </c>
      <c r="F64" s="61">
        <v>80</v>
      </c>
      <c r="G64" s="61">
        <v>1.2</v>
      </c>
      <c r="H64" s="61">
        <v>0.1</v>
      </c>
      <c r="I64" s="61">
        <v>6.9</v>
      </c>
      <c r="J64" s="61">
        <v>33.6</v>
      </c>
      <c r="K64" s="62" t="s">
        <v>96</v>
      </c>
      <c r="L64" s="61">
        <v>10</v>
      </c>
    </row>
    <row r="65" spans="1:12" ht="14.4" x14ac:dyDescent="0.3">
      <c r="A65" s="23"/>
      <c r="B65" s="15"/>
      <c r="C65" s="11"/>
      <c r="D65" s="7" t="s">
        <v>21</v>
      </c>
      <c r="E65" s="73" t="s">
        <v>69</v>
      </c>
      <c r="F65" s="74">
        <v>200</v>
      </c>
      <c r="G65" s="74">
        <v>0.2</v>
      </c>
      <c r="H65" s="74">
        <v>0.1</v>
      </c>
      <c r="I65" s="74">
        <v>6.6</v>
      </c>
      <c r="J65" s="74">
        <v>27.9</v>
      </c>
      <c r="K65" s="75" t="s">
        <v>70</v>
      </c>
      <c r="L65" s="74">
        <v>5</v>
      </c>
    </row>
    <row r="66" spans="1:12" ht="14.4" x14ac:dyDescent="0.3">
      <c r="A66" s="23"/>
      <c r="B66" s="15"/>
      <c r="C66" s="11"/>
      <c r="D66" s="7" t="s">
        <v>29</v>
      </c>
      <c r="E66" s="60" t="s">
        <v>37</v>
      </c>
      <c r="F66" s="61">
        <v>45</v>
      </c>
      <c r="G66" s="61">
        <v>3</v>
      </c>
      <c r="H66" s="61">
        <v>0</v>
      </c>
      <c r="I66" s="61">
        <v>22</v>
      </c>
      <c r="J66" s="61">
        <v>102</v>
      </c>
      <c r="K66" s="62" t="s">
        <v>38</v>
      </c>
      <c r="L66" s="61">
        <v>3</v>
      </c>
    </row>
    <row r="67" spans="1:12" ht="15" thickBot="1" x14ac:dyDescent="0.35">
      <c r="A67" s="23"/>
      <c r="B67" s="15"/>
      <c r="C67" s="11"/>
      <c r="D67" s="7" t="s">
        <v>22</v>
      </c>
      <c r="E67" s="60" t="s">
        <v>22</v>
      </c>
      <c r="F67" s="61">
        <v>100</v>
      </c>
      <c r="G67" s="61">
        <v>0</v>
      </c>
      <c r="H67" s="61">
        <v>0</v>
      </c>
      <c r="I67" s="61">
        <v>11</v>
      </c>
      <c r="J67" s="61">
        <v>49</v>
      </c>
      <c r="K67" s="62" t="s">
        <v>38</v>
      </c>
      <c r="L67" s="61">
        <v>28</v>
      </c>
    </row>
    <row r="68" spans="1:12" ht="14.4" x14ac:dyDescent="0.3">
      <c r="A68" s="23"/>
      <c r="B68" s="15"/>
      <c r="C68" s="11"/>
      <c r="D68" s="6" t="s">
        <v>20</v>
      </c>
      <c r="E68" s="76" t="s">
        <v>71</v>
      </c>
      <c r="F68" s="77">
        <v>150</v>
      </c>
      <c r="G68" s="77">
        <v>3.2</v>
      </c>
      <c r="H68" s="77">
        <v>5.2</v>
      </c>
      <c r="I68" s="77">
        <v>19.8</v>
      </c>
      <c r="J68" s="77">
        <v>139.4</v>
      </c>
      <c r="K68" s="78" t="s">
        <v>72</v>
      </c>
      <c r="L68" s="77">
        <v>12</v>
      </c>
    </row>
    <row r="69" spans="1:12" ht="14.4" x14ac:dyDescent="0.3">
      <c r="A69" s="23"/>
      <c r="B69" s="15"/>
      <c r="C69" s="11"/>
      <c r="D69" s="7" t="s">
        <v>30</v>
      </c>
      <c r="E69" s="60" t="s">
        <v>39</v>
      </c>
      <c r="F69" s="61">
        <v>36</v>
      </c>
      <c r="G69" s="61">
        <v>2.5499999999999998</v>
      </c>
      <c r="H69" s="61">
        <v>0.99</v>
      </c>
      <c r="I69" s="61">
        <v>12.75</v>
      </c>
      <c r="J69" s="61">
        <v>77.7</v>
      </c>
      <c r="K69" s="62" t="s">
        <v>38</v>
      </c>
      <c r="L69" s="61">
        <v>2</v>
      </c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711</v>
      </c>
      <c r="G70" s="19">
        <f>SUM(G63:G69)</f>
        <v>33.549999999999997</v>
      </c>
      <c r="H70" s="19">
        <f>SUM(H63:H69)</f>
        <v>33.390000000000008</v>
      </c>
      <c r="I70" s="19">
        <f>SUM(I63:I69)</f>
        <v>84.55</v>
      </c>
      <c r="J70" s="19">
        <f>SUM(J63:J69)</f>
        <v>789.1</v>
      </c>
      <c r="K70" s="25"/>
      <c r="L70" s="19">
        <f>SUM(L63:L69)</f>
        <v>102</v>
      </c>
    </row>
    <row r="71" spans="1:12" ht="14.4" x14ac:dyDescent="0.3">
      <c r="A71" s="26"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23">SUM(G71:G79)</f>
        <v>0</v>
      </c>
      <c r="H80" s="19">
        <f t="shared" ref="H80" si="24">SUM(H71:H79)</f>
        <v>0</v>
      </c>
      <c r="I80" s="19">
        <f t="shared" ref="I80" si="25">SUM(I71:I79)</f>
        <v>0</v>
      </c>
      <c r="J80" s="19">
        <f t="shared" ref="J80:L80" si="26">SUM(J71:J79)</f>
        <v>0</v>
      </c>
      <c r="K80" s="25"/>
      <c r="L80" s="19">
        <f t="shared" si="26"/>
        <v>0</v>
      </c>
    </row>
    <row r="81" spans="1:12" ht="15.75" customHeight="1" thickBot="1" x14ac:dyDescent="0.3">
      <c r="A81" s="29">
        <v>1</v>
      </c>
      <c r="B81" s="30">
        <f>B63</f>
        <v>4</v>
      </c>
      <c r="C81" s="84" t="s">
        <v>4</v>
      </c>
      <c r="D81" s="85"/>
      <c r="E81" s="31"/>
      <c r="F81" s="32">
        <f>F70+F80</f>
        <v>711</v>
      </c>
      <c r="G81" s="32">
        <f t="shared" ref="G81" si="27">G70+G80</f>
        <v>33.549999999999997</v>
      </c>
      <c r="H81" s="32">
        <f t="shared" ref="H81" si="28">H70+H80</f>
        <v>33.390000000000008</v>
      </c>
      <c r="I81" s="32">
        <f t="shared" ref="I81" si="29">I70+I80</f>
        <v>84.55</v>
      </c>
      <c r="J81" s="32">
        <f t="shared" ref="J81:L81" si="30">J70+J80</f>
        <v>789.1</v>
      </c>
      <c r="K81" s="32"/>
      <c r="L81" s="32">
        <f t="shared" si="30"/>
        <v>102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73" t="s">
        <v>73</v>
      </c>
      <c r="F82" s="74">
        <v>100</v>
      </c>
      <c r="G82" s="74">
        <v>16.899999999999999</v>
      </c>
      <c r="H82" s="74">
        <v>16.399999999999999</v>
      </c>
      <c r="I82" s="74">
        <v>4</v>
      </c>
      <c r="J82" s="74">
        <v>232</v>
      </c>
      <c r="K82" s="75" t="s">
        <v>74</v>
      </c>
      <c r="L82" s="74">
        <v>38</v>
      </c>
    </row>
    <row r="83" spans="1:12" ht="14.4" x14ac:dyDescent="0.3">
      <c r="A83" s="23"/>
      <c r="B83" s="15"/>
      <c r="C83" s="11"/>
      <c r="D83" s="6" t="s">
        <v>24</v>
      </c>
      <c r="E83" s="73" t="s">
        <v>58</v>
      </c>
      <c r="F83" s="74">
        <v>80</v>
      </c>
      <c r="G83" s="74">
        <v>0.8</v>
      </c>
      <c r="H83" s="74">
        <v>7.1</v>
      </c>
      <c r="I83" s="74">
        <v>5.5</v>
      </c>
      <c r="J83" s="74">
        <v>89.5</v>
      </c>
      <c r="K83" s="75" t="s">
        <v>59</v>
      </c>
      <c r="L83" s="74">
        <v>10</v>
      </c>
    </row>
    <row r="84" spans="1:12" ht="14.4" x14ac:dyDescent="0.3">
      <c r="A84" s="23"/>
      <c r="B84" s="15"/>
      <c r="C84" s="11"/>
      <c r="D84" s="7" t="s">
        <v>21</v>
      </c>
      <c r="E84" s="73" t="s">
        <v>75</v>
      </c>
      <c r="F84" s="74">
        <v>200</v>
      </c>
      <c r="G84" s="74">
        <v>0.3</v>
      </c>
      <c r="H84" s="74">
        <v>0.2</v>
      </c>
      <c r="I84" s="74">
        <v>11.1</v>
      </c>
      <c r="J84" s="74">
        <v>46.7</v>
      </c>
      <c r="K84" s="75" t="s">
        <v>76</v>
      </c>
      <c r="L84" s="74">
        <v>11</v>
      </c>
    </row>
    <row r="85" spans="1:12" ht="14.4" x14ac:dyDescent="0.3">
      <c r="A85" s="23"/>
      <c r="B85" s="15"/>
      <c r="C85" s="11"/>
      <c r="D85" s="7" t="s">
        <v>29</v>
      </c>
      <c r="E85" s="60" t="s">
        <v>99</v>
      </c>
      <c r="F85" s="74">
        <v>60</v>
      </c>
      <c r="G85" s="74">
        <v>4.42</v>
      </c>
      <c r="H85" s="74">
        <v>2.7</v>
      </c>
      <c r="I85" s="74">
        <v>26.1</v>
      </c>
      <c r="J85" s="74">
        <v>92</v>
      </c>
      <c r="K85" s="75" t="s">
        <v>38</v>
      </c>
      <c r="L85" s="74">
        <v>3</v>
      </c>
    </row>
    <row r="86" spans="1:12" ht="15" thickBot="1" x14ac:dyDescent="0.35">
      <c r="A86" s="23"/>
      <c r="B86" s="15"/>
      <c r="C86" s="11"/>
      <c r="D86" s="7" t="s">
        <v>22</v>
      </c>
      <c r="E86" s="60" t="s">
        <v>22</v>
      </c>
      <c r="F86" s="61">
        <v>100</v>
      </c>
      <c r="G86" s="61">
        <v>0.81</v>
      </c>
      <c r="H86" s="61">
        <v>0.33</v>
      </c>
      <c r="I86" s="61">
        <v>11.54</v>
      </c>
      <c r="J86" s="61">
        <v>52.19</v>
      </c>
      <c r="K86" s="62" t="s">
        <v>38</v>
      </c>
      <c r="L86" s="61">
        <v>28</v>
      </c>
    </row>
    <row r="87" spans="1:12" ht="14.4" x14ac:dyDescent="0.3">
      <c r="A87" s="23"/>
      <c r="B87" s="15"/>
      <c r="C87" s="11"/>
      <c r="D87" s="6" t="s">
        <v>20</v>
      </c>
      <c r="E87" s="79" t="s">
        <v>41</v>
      </c>
      <c r="F87" s="80">
        <v>150</v>
      </c>
      <c r="G87" s="80">
        <v>5.3</v>
      </c>
      <c r="H87" s="80">
        <v>4.9000000000000004</v>
      </c>
      <c r="I87" s="80">
        <v>32.799999999999997</v>
      </c>
      <c r="J87" s="80">
        <v>196.8</v>
      </c>
      <c r="K87" s="81" t="s">
        <v>42</v>
      </c>
      <c r="L87" s="80">
        <v>10</v>
      </c>
    </row>
    <row r="88" spans="1:12" ht="14.4" x14ac:dyDescent="0.3">
      <c r="A88" s="23"/>
      <c r="B88" s="15"/>
      <c r="C88" s="11"/>
      <c r="D88" s="7" t="s">
        <v>30</v>
      </c>
      <c r="E88" s="60" t="s">
        <v>39</v>
      </c>
      <c r="F88" s="61">
        <v>36</v>
      </c>
      <c r="G88" s="61">
        <v>2.5499999999999998</v>
      </c>
      <c r="H88" s="61">
        <v>0.99</v>
      </c>
      <c r="I88" s="61">
        <v>12.75</v>
      </c>
      <c r="J88" s="61">
        <v>77.7</v>
      </c>
      <c r="K88" s="62" t="s">
        <v>38</v>
      </c>
      <c r="L88" s="61">
        <v>2</v>
      </c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726</v>
      </c>
      <c r="G89" s="19">
        <f>SUM(G82:G88)</f>
        <v>31.080000000000002</v>
      </c>
      <c r="H89" s="19">
        <f>SUM(H82:H88)</f>
        <v>32.619999999999997</v>
      </c>
      <c r="I89" s="19">
        <f>SUM(I82:I88)</f>
        <v>103.78999999999999</v>
      </c>
      <c r="J89" s="19">
        <f>SUM(J82:J88)</f>
        <v>786.8900000000001</v>
      </c>
      <c r="K89" s="25"/>
      <c r="L89" s="19">
        <f>SUM(L82:L88)</f>
        <v>102</v>
      </c>
    </row>
    <row r="90" spans="1:12" ht="14.4" x14ac:dyDescent="0.3">
      <c r="A90" s="26">
        <v>1</v>
      </c>
      <c r="B90" s="13">
        <f>B82</f>
        <v>5</v>
      </c>
      <c r="C90" s="10" t="s">
        <v>23</v>
      </c>
      <c r="D90" s="7" t="s">
        <v>24</v>
      </c>
      <c r="E90" s="51"/>
      <c r="F90" s="51"/>
      <c r="G90" s="51"/>
      <c r="H90" s="51"/>
      <c r="I90" s="51"/>
      <c r="J90" s="51"/>
      <c r="K90" s="51"/>
      <c r="L90" s="51"/>
    </row>
    <row r="91" spans="1:12" ht="14.4" x14ac:dyDescent="0.3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 t="shared" ref="F99:K99" si="31">SUM(F90:F98)</f>
        <v>0</v>
      </c>
      <c r="G99" s="19">
        <f t="shared" si="31"/>
        <v>0</v>
      </c>
      <c r="H99" s="19">
        <f t="shared" si="31"/>
        <v>0</v>
      </c>
      <c r="I99" s="19">
        <f t="shared" si="31"/>
        <v>0</v>
      </c>
      <c r="J99" s="19">
        <f t="shared" si="31"/>
        <v>0</v>
      </c>
      <c r="K99" s="19">
        <f t="shared" si="31"/>
        <v>0</v>
      </c>
      <c r="L99" s="19">
        <f>SUM(L90:L98)</f>
        <v>0</v>
      </c>
    </row>
    <row r="100" spans="1:12" ht="15.75" customHeight="1" x14ac:dyDescent="0.25">
      <c r="A100" s="29">
        <v>1</v>
      </c>
      <c r="B100" s="30">
        <f>B82</f>
        <v>5</v>
      </c>
      <c r="C100" s="84" t="s">
        <v>4</v>
      </c>
      <c r="D100" s="85"/>
      <c r="E100" s="31"/>
      <c r="F100" s="32">
        <f>F89+F99</f>
        <v>726</v>
      </c>
      <c r="G100" s="32">
        <f t="shared" ref="G100" si="32">G89+G99</f>
        <v>31.080000000000002</v>
      </c>
      <c r="H100" s="32">
        <f t="shared" ref="H100" si="33">H89+H99</f>
        <v>32.619999999999997</v>
      </c>
      <c r="I100" s="32">
        <f t="shared" ref="I100" si="34">I89+I99</f>
        <v>103.78999999999999</v>
      </c>
      <c r="J100" s="32">
        <f t="shared" ref="J100:L100" si="35">J89+J99</f>
        <v>786.8900000000001</v>
      </c>
      <c r="K100" s="32"/>
      <c r="L100" s="32">
        <f t="shared" si="35"/>
        <v>102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68" t="s">
        <v>66</v>
      </c>
      <c r="F101" s="71">
        <v>100</v>
      </c>
      <c r="G101" s="71">
        <v>17</v>
      </c>
      <c r="H101" s="71">
        <v>16</v>
      </c>
      <c r="I101" s="71">
        <v>4</v>
      </c>
      <c r="J101" s="71">
        <v>232</v>
      </c>
      <c r="K101" s="72" t="s">
        <v>77</v>
      </c>
      <c r="L101" s="71">
        <v>42</v>
      </c>
    </row>
    <row r="102" spans="1:12" ht="14.4" x14ac:dyDescent="0.3">
      <c r="A102" s="23"/>
      <c r="B102" s="15"/>
      <c r="C102" s="11"/>
      <c r="D102" s="6" t="s">
        <v>24</v>
      </c>
      <c r="E102" s="57" t="s">
        <v>100</v>
      </c>
      <c r="F102" s="58">
        <v>80</v>
      </c>
      <c r="G102" s="58">
        <v>2.2000000000000002</v>
      </c>
      <c r="H102" s="58">
        <v>0.13</v>
      </c>
      <c r="I102" s="58">
        <v>4.5999999999999996</v>
      </c>
      <c r="J102" s="58">
        <v>29.46</v>
      </c>
      <c r="K102" s="59" t="s">
        <v>101</v>
      </c>
      <c r="L102" s="58">
        <v>10</v>
      </c>
    </row>
    <row r="103" spans="1:12" ht="14.4" x14ac:dyDescent="0.3">
      <c r="A103" s="23"/>
      <c r="B103" s="15"/>
      <c r="C103" s="11"/>
      <c r="D103" s="7" t="s">
        <v>21</v>
      </c>
      <c r="E103" s="57" t="s">
        <v>78</v>
      </c>
      <c r="F103" s="58">
        <v>200</v>
      </c>
      <c r="G103" s="58">
        <v>1.6</v>
      </c>
      <c r="H103" s="58">
        <v>1.1000000000000001</v>
      </c>
      <c r="I103" s="58">
        <v>8.6999999999999993</v>
      </c>
      <c r="J103" s="58">
        <v>51.1</v>
      </c>
      <c r="K103" s="59">
        <v>378</v>
      </c>
      <c r="L103" s="58">
        <v>8</v>
      </c>
    </row>
    <row r="104" spans="1:12" ht="14.4" x14ac:dyDescent="0.3">
      <c r="A104" s="23"/>
      <c r="B104" s="15"/>
      <c r="C104" s="11"/>
      <c r="D104" s="7" t="s">
        <v>29</v>
      </c>
      <c r="E104" s="57" t="s">
        <v>37</v>
      </c>
      <c r="F104" s="58">
        <v>60</v>
      </c>
      <c r="G104" s="58">
        <v>4.42</v>
      </c>
      <c r="H104" s="58">
        <v>2.7</v>
      </c>
      <c r="I104" s="58">
        <v>26.1</v>
      </c>
      <c r="J104" s="58">
        <v>92</v>
      </c>
      <c r="K104" s="59" t="s">
        <v>38</v>
      </c>
      <c r="L104" s="58">
        <v>3</v>
      </c>
    </row>
    <row r="105" spans="1:12" ht="14.4" x14ac:dyDescent="0.3">
      <c r="A105" s="23"/>
      <c r="B105" s="15"/>
      <c r="C105" s="11"/>
      <c r="D105" s="7" t="s">
        <v>22</v>
      </c>
      <c r="E105" s="57" t="s">
        <v>22</v>
      </c>
      <c r="F105" s="58">
        <v>100</v>
      </c>
      <c r="G105" s="58">
        <v>0.94</v>
      </c>
      <c r="H105" s="58">
        <v>0.12</v>
      </c>
      <c r="I105" s="58">
        <v>9.35</v>
      </c>
      <c r="J105" s="58">
        <v>42.24</v>
      </c>
      <c r="K105" s="59" t="s">
        <v>38</v>
      </c>
      <c r="L105" s="58">
        <v>24</v>
      </c>
    </row>
    <row r="106" spans="1:12" ht="14.4" x14ac:dyDescent="0.3">
      <c r="A106" s="23"/>
      <c r="B106" s="15"/>
      <c r="C106" s="11"/>
      <c r="D106" s="6" t="s">
        <v>20</v>
      </c>
      <c r="E106" s="57" t="s">
        <v>43</v>
      </c>
      <c r="F106" s="58">
        <v>150</v>
      </c>
      <c r="G106" s="58">
        <v>8.3000000000000007</v>
      </c>
      <c r="H106" s="58">
        <v>6.3</v>
      </c>
      <c r="I106" s="58">
        <v>35.9</v>
      </c>
      <c r="J106" s="58">
        <v>233.7</v>
      </c>
      <c r="K106" s="59" t="s">
        <v>44</v>
      </c>
      <c r="L106" s="58">
        <v>13</v>
      </c>
    </row>
    <row r="107" spans="1:12" ht="14.4" x14ac:dyDescent="0.3">
      <c r="A107" s="23"/>
      <c r="B107" s="15"/>
      <c r="C107" s="11"/>
      <c r="D107" s="7" t="s">
        <v>30</v>
      </c>
      <c r="E107" s="57" t="s">
        <v>39</v>
      </c>
      <c r="F107" s="58">
        <v>36</v>
      </c>
      <c r="G107" s="58">
        <v>2.5499999999999998</v>
      </c>
      <c r="H107" s="58">
        <v>0.99</v>
      </c>
      <c r="I107" s="58">
        <v>12.75</v>
      </c>
      <c r="J107" s="58">
        <v>77.7</v>
      </c>
      <c r="K107" s="59" t="s">
        <v>38</v>
      </c>
      <c r="L107" s="58">
        <v>2</v>
      </c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726</v>
      </c>
      <c r="G108" s="19">
        <f t="shared" ref="G108:J108" si="36">SUM(G101:G107)</f>
        <v>37.01</v>
      </c>
      <c r="H108" s="19">
        <f t="shared" si="36"/>
        <v>27.34</v>
      </c>
      <c r="I108" s="19">
        <f t="shared" si="36"/>
        <v>101.4</v>
      </c>
      <c r="J108" s="19">
        <f t="shared" si="36"/>
        <v>758.2</v>
      </c>
      <c r="K108" s="25"/>
      <c r="L108" s="19">
        <f t="shared" ref="L108" si="37">SUM(L101:L107)</f>
        <v>102</v>
      </c>
    </row>
    <row r="109" spans="1:12" ht="14.4" x14ac:dyDescent="0.3">
      <c r="A109" s="26"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38">SUM(G109:G117)</f>
        <v>0</v>
      </c>
      <c r="H118" s="19">
        <f t="shared" si="38"/>
        <v>0</v>
      </c>
      <c r="I118" s="19">
        <f t="shared" si="38"/>
        <v>0</v>
      </c>
      <c r="J118" s="19">
        <f t="shared" si="38"/>
        <v>0</v>
      </c>
      <c r="K118" s="25"/>
      <c r="L118" s="19">
        <f t="shared" ref="L118" si="39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726</v>
      </c>
      <c r="G119" s="32">
        <f t="shared" ref="G119" si="40">G108+G118</f>
        <v>37.01</v>
      </c>
      <c r="H119" s="32">
        <f t="shared" ref="H119" si="41">H108+H118</f>
        <v>27.34</v>
      </c>
      <c r="I119" s="32">
        <f t="shared" ref="I119" si="42">I108+I118</f>
        <v>101.4</v>
      </c>
      <c r="J119" s="32">
        <f t="shared" ref="J119:L119" si="43">J108+J118</f>
        <v>758.2</v>
      </c>
      <c r="K119" s="32"/>
      <c r="L119" s="32">
        <f t="shared" si="43"/>
        <v>102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79" t="s">
        <v>61</v>
      </c>
      <c r="F120" s="80">
        <v>200</v>
      </c>
      <c r="G120" s="80">
        <v>27.3</v>
      </c>
      <c r="H120" s="80">
        <v>8.1</v>
      </c>
      <c r="I120" s="80">
        <v>33.200000000000003</v>
      </c>
      <c r="J120" s="80">
        <v>314.60000000000002</v>
      </c>
      <c r="K120" s="81" t="s">
        <v>62</v>
      </c>
      <c r="L120" s="80">
        <v>48</v>
      </c>
    </row>
    <row r="121" spans="1:12" ht="14.4" x14ac:dyDescent="0.3">
      <c r="A121" s="14"/>
      <c r="B121" s="15"/>
      <c r="C121" s="11"/>
      <c r="D121" s="6"/>
      <c r="E121" s="60"/>
      <c r="F121" s="61"/>
      <c r="G121" s="61"/>
      <c r="H121" s="61"/>
      <c r="I121" s="61"/>
      <c r="J121" s="61"/>
      <c r="K121" s="62"/>
      <c r="L121" s="61"/>
    </row>
    <row r="122" spans="1:12" ht="14.4" x14ac:dyDescent="0.3">
      <c r="A122" s="14"/>
      <c r="B122" s="15"/>
      <c r="C122" s="11"/>
      <c r="D122" s="7" t="s">
        <v>21</v>
      </c>
      <c r="E122" s="60" t="s">
        <v>48</v>
      </c>
      <c r="F122" s="61">
        <v>200</v>
      </c>
      <c r="G122" s="61">
        <v>4.5999999999999996</v>
      </c>
      <c r="H122" s="61">
        <v>4.4000000000000004</v>
      </c>
      <c r="I122" s="61">
        <v>12.5</v>
      </c>
      <c r="J122" s="61">
        <v>108</v>
      </c>
      <c r="K122" s="62">
        <v>382</v>
      </c>
      <c r="L122" s="61">
        <v>15</v>
      </c>
    </row>
    <row r="123" spans="1:12" ht="14.4" x14ac:dyDescent="0.3">
      <c r="A123" s="14"/>
      <c r="B123" s="15"/>
      <c r="C123" s="11"/>
      <c r="D123" s="7" t="s">
        <v>29</v>
      </c>
      <c r="E123" s="60" t="s">
        <v>37</v>
      </c>
      <c r="F123" s="61">
        <v>60</v>
      </c>
      <c r="G123" s="61">
        <v>4.42</v>
      </c>
      <c r="H123" s="61">
        <v>2.7</v>
      </c>
      <c r="I123" s="61">
        <v>26.1</v>
      </c>
      <c r="J123" s="61">
        <v>92</v>
      </c>
      <c r="K123" s="62" t="s">
        <v>38</v>
      </c>
      <c r="L123" s="61">
        <v>3</v>
      </c>
    </row>
    <row r="124" spans="1:12" ht="14.4" x14ac:dyDescent="0.3">
      <c r="A124" s="14"/>
      <c r="B124" s="15"/>
      <c r="C124" s="11"/>
      <c r="D124" s="7" t="s">
        <v>22</v>
      </c>
      <c r="E124" s="60" t="s">
        <v>79</v>
      </c>
      <c r="F124" s="61">
        <v>100</v>
      </c>
      <c r="G124" s="61">
        <v>0.4</v>
      </c>
      <c r="H124" s="61">
        <v>0.4</v>
      </c>
      <c r="I124" s="61">
        <v>9.8000000000000007</v>
      </c>
      <c r="J124" s="61">
        <v>52</v>
      </c>
      <c r="K124" s="62" t="s">
        <v>38</v>
      </c>
      <c r="L124" s="61">
        <v>24</v>
      </c>
    </row>
    <row r="125" spans="1:12" ht="14.4" x14ac:dyDescent="0.3">
      <c r="A125" s="14"/>
      <c r="B125" s="15"/>
      <c r="C125" s="11"/>
      <c r="D125" s="7" t="s">
        <v>30</v>
      </c>
      <c r="E125" s="60" t="s">
        <v>39</v>
      </c>
      <c r="F125" s="61">
        <v>36</v>
      </c>
      <c r="G125" s="61">
        <v>2.5499999999999998</v>
      </c>
      <c r="H125" s="61">
        <v>0.99</v>
      </c>
      <c r="I125" s="61">
        <v>12.75</v>
      </c>
      <c r="J125" s="61">
        <v>51.79</v>
      </c>
      <c r="K125" s="62" t="s">
        <v>38</v>
      </c>
      <c r="L125" s="61">
        <v>2</v>
      </c>
    </row>
    <row r="126" spans="1:12" ht="14.4" x14ac:dyDescent="0.3">
      <c r="A126" s="14"/>
      <c r="B126" s="15"/>
      <c r="C126" s="11"/>
      <c r="D126" s="7" t="s">
        <v>24</v>
      </c>
      <c r="E126" s="60" t="s">
        <v>80</v>
      </c>
      <c r="F126" s="74">
        <v>80</v>
      </c>
      <c r="G126" s="74">
        <v>1.1000000000000001</v>
      </c>
      <c r="H126" s="74">
        <v>7.1</v>
      </c>
      <c r="I126" s="74">
        <v>7.9</v>
      </c>
      <c r="J126" s="74">
        <v>99.6</v>
      </c>
      <c r="K126" s="75" t="s">
        <v>63</v>
      </c>
      <c r="L126" s="74">
        <v>10</v>
      </c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676</v>
      </c>
      <c r="G127" s="19">
        <f t="shared" ref="G127:J127" si="44">SUM(G120:G126)</f>
        <v>40.369999999999997</v>
      </c>
      <c r="H127" s="19">
        <f t="shared" si="44"/>
        <v>23.689999999999998</v>
      </c>
      <c r="I127" s="19">
        <f t="shared" si="44"/>
        <v>102.25000000000001</v>
      </c>
      <c r="J127" s="19">
        <f t="shared" si="44"/>
        <v>717.99</v>
      </c>
      <c r="K127" s="25"/>
      <c r="L127" s="19">
        <f t="shared" ref="L127" si="45">SUM(L120:L126)</f>
        <v>102</v>
      </c>
    </row>
    <row r="128" spans="1:12" ht="14.4" x14ac:dyDescent="0.3">
      <c r="A128" s="13"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46">SUM(G128:G136)</f>
        <v>0</v>
      </c>
      <c r="H137" s="19">
        <f t="shared" si="46"/>
        <v>0</v>
      </c>
      <c r="I137" s="19">
        <f t="shared" si="46"/>
        <v>0</v>
      </c>
      <c r="J137" s="19">
        <f t="shared" si="46"/>
        <v>0</v>
      </c>
      <c r="K137" s="25"/>
      <c r="L137" s="19">
        <f t="shared" ref="L137" si="47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676</v>
      </c>
      <c r="G138" s="32">
        <f t="shared" ref="G138" si="48">G127+G137</f>
        <v>40.369999999999997</v>
      </c>
      <c r="H138" s="32">
        <f t="shared" ref="H138" si="49">H127+H137</f>
        <v>23.689999999999998</v>
      </c>
      <c r="I138" s="32">
        <f t="shared" ref="I138" si="50">I127+I137</f>
        <v>102.25000000000001</v>
      </c>
      <c r="J138" s="32">
        <f t="shared" ref="J138:L138" si="51">J127+J137</f>
        <v>717.99</v>
      </c>
      <c r="K138" s="32"/>
      <c r="L138" s="32">
        <f t="shared" si="51"/>
        <v>102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82" t="s">
        <v>81</v>
      </c>
      <c r="F139" s="83">
        <v>200</v>
      </c>
      <c r="G139" s="83">
        <v>8.6</v>
      </c>
      <c r="H139" s="83">
        <v>11.3</v>
      </c>
      <c r="I139" s="83">
        <v>34.299999999999997</v>
      </c>
      <c r="J139" s="83">
        <v>272.89999999999998</v>
      </c>
      <c r="K139" s="83" t="s">
        <v>82</v>
      </c>
      <c r="L139" s="83">
        <v>34</v>
      </c>
    </row>
    <row r="140" spans="1:12" ht="14.4" x14ac:dyDescent="0.3">
      <c r="A140" s="23"/>
      <c r="B140" s="15"/>
      <c r="C140" s="11"/>
      <c r="D140" s="6"/>
      <c r="E140" s="60"/>
      <c r="F140" s="74"/>
      <c r="G140" s="74"/>
      <c r="H140" s="74"/>
      <c r="I140" s="74"/>
      <c r="J140" s="74"/>
      <c r="K140" s="74"/>
      <c r="L140" s="74"/>
    </row>
    <row r="141" spans="1:12" ht="14.4" x14ac:dyDescent="0.3">
      <c r="A141" s="23"/>
      <c r="B141" s="15"/>
      <c r="C141" s="11"/>
      <c r="D141" s="7" t="s">
        <v>21</v>
      </c>
      <c r="E141" s="60" t="s">
        <v>83</v>
      </c>
      <c r="F141" s="74">
        <v>200</v>
      </c>
      <c r="G141" s="74">
        <v>3.9</v>
      </c>
      <c r="H141" s="74">
        <v>2.9</v>
      </c>
      <c r="I141" s="74">
        <v>11.2</v>
      </c>
      <c r="J141" s="74">
        <v>86</v>
      </c>
      <c r="K141" s="74" t="s">
        <v>84</v>
      </c>
      <c r="L141" s="74">
        <v>12</v>
      </c>
    </row>
    <row r="142" spans="1:12" ht="15.75" customHeight="1" x14ac:dyDescent="0.3">
      <c r="A142" s="23"/>
      <c r="B142" s="15"/>
      <c r="C142" s="11"/>
      <c r="D142" s="7" t="s">
        <v>29</v>
      </c>
      <c r="E142" s="60" t="s">
        <v>53</v>
      </c>
      <c r="F142" s="61">
        <v>65</v>
      </c>
      <c r="G142" s="61">
        <v>8</v>
      </c>
      <c r="H142" s="61">
        <v>6</v>
      </c>
      <c r="I142" s="61">
        <v>22.3</v>
      </c>
      <c r="J142" s="61">
        <v>176</v>
      </c>
      <c r="K142" s="61" t="s">
        <v>38</v>
      </c>
      <c r="L142" s="61">
        <v>20</v>
      </c>
    </row>
    <row r="143" spans="1:12" ht="14.4" x14ac:dyDescent="0.3">
      <c r="A143" s="23"/>
      <c r="B143" s="15"/>
      <c r="C143" s="11"/>
      <c r="D143" s="7" t="s">
        <v>57</v>
      </c>
      <c r="E143" s="60" t="s">
        <v>60</v>
      </c>
      <c r="F143" s="61">
        <v>200</v>
      </c>
      <c r="G143" s="61">
        <v>3.8</v>
      </c>
      <c r="H143" s="61">
        <v>3.75</v>
      </c>
      <c r="I143" s="61">
        <v>16.5</v>
      </c>
      <c r="J143" s="61">
        <v>108.5</v>
      </c>
      <c r="K143" s="61" t="s">
        <v>38</v>
      </c>
      <c r="L143" s="61">
        <v>34</v>
      </c>
    </row>
    <row r="144" spans="1:12" ht="14.4" x14ac:dyDescent="0.3">
      <c r="A144" s="23"/>
      <c r="B144" s="15"/>
      <c r="C144" s="11"/>
      <c r="D144" s="7" t="s">
        <v>30</v>
      </c>
      <c r="E144" s="60" t="s">
        <v>39</v>
      </c>
      <c r="F144" s="61">
        <v>36</v>
      </c>
      <c r="G144" s="61">
        <v>2.5499999999999998</v>
      </c>
      <c r="H144" s="61">
        <v>0.99</v>
      </c>
      <c r="I144" s="61">
        <v>12.75</v>
      </c>
      <c r="J144" s="61">
        <v>77.7</v>
      </c>
      <c r="K144" s="61" t="s">
        <v>38</v>
      </c>
      <c r="L144" s="61">
        <v>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3"/>
      <c r="L145" s="43"/>
    </row>
    <row r="146" spans="1:12" ht="15" thickBot="1" x14ac:dyDescent="0.35">
      <c r="A146" s="24"/>
      <c r="B146" s="17"/>
      <c r="C146" s="8"/>
      <c r="D146" s="18" t="s">
        <v>31</v>
      </c>
      <c r="E146" s="9"/>
      <c r="F146" s="19">
        <f>SUM(F140:F145)</f>
        <v>501</v>
      </c>
      <c r="G146" s="19">
        <f>SUM(G140:G145)</f>
        <v>18.25</v>
      </c>
      <c r="H146" s="19">
        <f>SUM(H140:H145)</f>
        <v>13.64</v>
      </c>
      <c r="I146" s="19">
        <f>SUM(I140:I145)</f>
        <v>62.75</v>
      </c>
      <c r="J146" s="19">
        <f>SUM(J140:J145)</f>
        <v>448.2</v>
      </c>
      <c r="K146" s="25"/>
      <c r="L146" s="19">
        <f t="shared" ref="L146" si="52">SUM(L139:L145)</f>
        <v>102</v>
      </c>
    </row>
    <row r="147" spans="1:12" ht="14.4" x14ac:dyDescent="0.3">
      <c r="A147" s="26">
        <v>2</v>
      </c>
      <c r="B147" s="13">
        <f>B139</f>
        <v>3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53">SUM(G147:G155)</f>
        <v>0</v>
      </c>
      <c r="H156" s="19">
        <f t="shared" si="53"/>
        <v>0</v>
      </c>
      <c r="I156" s="19">
        <f t="shared" si="53"/>
        <v>0</v>
      </c>
      <c r="J156" s="19">
        <f t="shared" si="53"/>
        <v>0</v>
      </c>
      <c r="K156" s="25"/>
      <c r="L156" s="19">
        <f t="shared" ref="L156" si="54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501</v>
      </c>
      <c r="G157" s="32">
        <f t="shared" ref="G157" si="55">G146+G156</f>
        <v>18.25</v>
      </c>
      <c r="H157" s="32">
        <f t="shared" ref="H157" si="56">H146+H156</f>
        <v>13.64</v>
      </c>
      <c r="I157" s="32">
        <f t="shared" ref="I157" si="57">I146+I156</f>
        <v>62.75</v>
      </c>
      <c r="J157" s="32">
        <f t="shared" ref="J157:L157" si="58">J146+J156</f>
        <v>448.2</v>
      </c>
      <c r="K157" s="32"/>
      <c r="L157" s="32">
        <f t="shared" si="58"/>
        <v>102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79" t="s">
        <v>49</v>
      </c>
      <c r="F158" s="80">
        <v>80</v>
      </c>
      <c r="G158" s="80">
        <v>14.6</v>
      </c>
      <c r="H158" s="80">
        <v>13.9</v>
      </c>
      <c r="I158" s="80">
        <v>13.22</v>
      </c>
      <c r="J158" s="80">
        <v>236</v>
      </c>
      <c r="K158" s="81" t="s">
        <v>47</v>
      </c>
      <c r="L158" s="80">
        <v>43</v>
      </c>
    </row>
    <row r="159" spans="1:12" ht="14.4" x14ac:dyDescent="0.3">
      <c r="A159" s="23"/>
      <c r="B159" s="15"/>
      <c r="C159" s="11"/>
      <c r="D159" s="6" t="s">
        <v>20</v>
      </c>
      <c r="E159" s="60" t="s">
        <v>45</v>
      </c>
      <c r="F159" s="61">
        <v>150</v>
      </c>
      <c r="G159" s="61">
        <v>3.2</v>
      </c>
      <c r="H159" s="61">
        <v>5.2</v>
      </c>
      <c r="I159" s="61">
        <v>19.8</v>
      </c>
      <c r="J159" s="61">
        <v>139.4</v>
      </c>
      <c r="K159" s="62" t="s">
        <v>46</v>
      </c>
      <c r="L159" s="61">
        <v>14</v>
      </c>
    </row>
    <row r="160" spans="1:12" ht="14.4" x14ac:dyDescent="0.3">
      <c r="A160" s="23"/>
      <c r="B160" s="15"/>
      <c r="C160" s="11"/>
      <c r="D160" s="7" t="s">
        <v>21</v>
      </c>
      <c r="E160" s="60" t="s">
        <v>69</v>
      </c>
      <c r="F160" s="74">
        <v>200</v>
      </c>
      <c r="G160" s="74">
        <v>0.32</v>
      </c>
      <c r="H160" s="74">
        <v>0.1</v>
      </c>
      <c r="I160" s="74">
        <v>6.6</v>
      </c>
      <c r="J160" s="74">
        <v>27.9</v>
      </c>
      <c r="K160" s="75" t="s">
        <v>70</v>
      </c>
      <c r="L160" s="74">
        <v>5</v>
      </c>
    </row>
    <row r="161" spans="1:12" ht="14.4" x14ac:dyDescent="0.3">
      <c r="A161" s="23"/>
      <c r="B161" s="15"/>
      <c r="C161" s="11"/>
      <c r="D161" s="7" t="s">
        <v>29</v>
      </c>
      <c r="E161" s="60" t="s">
        <v>37</v>
      </c>
      <c r="F161" s="61">
        <v>60</v>
      </c>
      <c r="G161" s="61">
        <v>4.42</v>
      </c>
      <c r="H161" s="61">
        <v>2.7</v>
      </c>
      <c r="I161" s="61">
        <v>26.1</v>
      </c>
      <c r="J161" s="61">
        <v>92</v>
      </c>
      <c r="K161" s="62" t="s">
        <v>38</v>
      </c>
      <c r="L161" s="61">
        <v>3</v>
      </c>
    </row>
    <row r="162" spans="1:12" ht="14.4" x14ac:dyDescent="0.3">
      <c r="A162" s="23"/>
      <c r="B162" s="15"/>
      <c r="C162" s="11"/>
      <c r="D162" s="7" t="s">
        <v>22</v>
      </c>
      <c r="E162" s="60" t="s">
        <v>22</v>
      </c>
      <c r="F162" s="61">
        <v>100</v>
      </c>
      <c r="G162" s="61">
        <v>0.44</v>
      </c>
      <c r="H162" s="61">
        <v>0.19</v>
      </c>
      <c r="I162" s="61">
        <v>11.38</v>
      </c>
      <c r="J162" s="61">
        <v>48.99</v>
      </c>
      <c r="K162" s="62" t="s">
        <v>38</v>
      </c>
      <c r="L162" s="61">
        <v>26</v>
      </c>
    </row>
    <row r="163" spans="1:12" ht="14.4" x14ac:dyDescent="0.3">
      <c r="A163" s="23"/>
      <c r="B163" s="15"/>
      <c r="C163" s="52"/>
      <c r="D163" s="6" t="s">
        <v>24</v>
      </c>
      <c r="E163" s="60" t="s">
        <v>97</v>
      </c>
      <c r="F163" s="61">
        <v>80</v>
      </c>
      <c r="G163" s="61">
        <v>2.2000000000000002</v>
      </c>
      <c r="H163" s="61">
        <v>0.14000000000000001</v>
      </c>
      <c r="I163" s="61">
        <v>12</v>
      </c>
      <c r="J163" s="61">
        <v>56</v>
      </c>
      <c r="K163" s="62">
        <v>28</v>
      </c>
      <c r="L163" s="61">
        <v>9</v>
      </c>
    </row>
    <row r="164" spans="1:12" ht="14.4" x14ac:dyDescent="0.3">
      <c r="A164" s="23"/>
      <c r="B164" s="15"/>
      <c r="C164" s="11"/>
      <c r="D164" s="7" t="s">
        <v>30</v>
      </c>
      <c r="E164" s="60" t="s">
        <v>39</v>
      </c>
      <c r="F164" s="61">
        <v>36</v>
      </c>
      <c r="G164" s="61">
        <v>2.5499999999999998</v>
      </c>
      <c r="H164" s="61">
        <v>0.99</v>
      </c>
      <c r="I164" s="61">
        <v>12.75</v>
      </c>
      <c r="J164" s="61">
        <v>77.7</v>
      </c>
      <c r="K164" s="62" t="s">
        <v>38</v>
      </c>
      <c r="L164" s="61">
        <v>2</v>
      </c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706</v>
      </c>
      <c r="G165" s="19">
        <f t="shared" ref="G165:J165" si="59">SUM(G158:G164)</f>
        <v>27.73</v>
      </c>
      <c r="H165" s="19">
        <f t="shared" si="59"/>
        <v>23.220000000000002</v>
      </c>
      <c r="I165" s="19">
        <f t="shared" si="59"/>
        <v>101.85</v>
      </c>
      <c r="J165" s="19">
        <f t="shared" si="59"/>
        <v>677.99</v>
      </c>
      <c r="K165" s="25"/>
      <c r="L165" s="19">
        <f t="shared" ref="L165" si="60">SUM(L158:L164)</f>
        <v>102</v>
      </c>
    </row>
    <row r="166" spans="1:12" ht="14.4" x14ac:dyDescent="0.3">
      <c r="A166" s="26"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54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61">SUM(G166:G174)</f>
        <v>0</v>
      </c>
      <c r="H175" s="19">
        <f t="shared" si="61"/>
        <v>0</v>
      </c>
      <c r="I175" s="19">
        <f t="shared" si="61"/>
        <v>0</v>
      </c>
      <c r="J175" s="19">
        <f t="shared" si="61"/>
        <v>0</v>
      </c>
      <c r="K175" s="25"/>
      <c r="L175" s="19">
        <f t="shared" ref="L175" si="62">SUM(L166:L174)</f>
        <v>0</v>
      </c>
    </row>
    <row r="176" spans="1:12" ht="14.4" x14ac:dyDescent="0.25">
      <c r="A176" s="29"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706</v>
      </c>
      <c r="G176" s="32">
        <f t="shared" ref="G176" si="63">G165+G175</f>
        <v>27.73</v>
      </c>
      <c r="H176" s="32">
        <f t="shared" ref="H176" si="64">H165+H175</f>
        <v>23.220000000000002</v>
      </c>
      <c r="I176" s="32">
        <f t="shared" ref="I176" si="65">I165+I175</f>
        <v>101.85</v>
      </c>
      <c r="J176" s="32">
        <f t="shared" ref="J176:L176" si="66">J165+J175</f>
        <v>677.99</v>
      </c>
      <c r="K176" s="32"/>
      <c r="L176" s="32">
        <f t="shared" si="66"/>
        <v>102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68" t="s">
        <v>65</v>
      </c>
      <c r="F177" s="69">
        <v>250</v>
      </c>
      <c r="G177" s="69">
        <v>18</v>
      </c>
      <c r="H177" s="69">
        <v>22</v>
      </c>
      <c r="I177" s="69">
        <v>19</v>
      </c>
      <c r="J177" s="69">
        <v>378.3</v>
      </c>
      <c r="K177" s="70">
        <v>289</v>
      </c>
      <c r="L177" s="69">
        <v>51</v>
      </c>
    </row>
    <row r="178" spans="1:12" ht="14.4" x14ac:dyDescent="0.3">
      <c r="A178" s="23"/>
      <c r="B178" s="15"/>
      <c r="C178" s="11"/>
      <c r="D178" s="6"/>
      <c r="E178" s="57"/>
      <c r="F178" s="58"/>
      <c r="G178" s="58"/>
      <c r="H178" s="58"/>
      <c r="I178" s="58"/>
      <c r="J178" s="58"/>
      <c r="K178" s="59"/>
      <c r="L178" s="58"/>
    </row>
    <row r="179" spans="1:12" ht="14.4" x14ac:dyDescent="0.3">
      <c r="A179" s="23"/>
      <c r="B179" s="15"/>
      <c r="C179" s="11"/>
      <c r="D179" s="7" t="s">
        <v>21</v>
      </c>
      <c r="E179" s="57" t="s">
        <v>85</v>
      </c>
      <c r="F179" s="58">
        <v>200</v>
      </c>
      <c r="G179" s="58">
        <v>1.6</v>
      </c>
      <c r="H179" s="58">
        <v>1.1000000000000001</v>
      </c>
      <c r="I179" s="58">
        <v>8.6999999999999993</v>
      </c>
      <c r="J179" s="58">
        <v>50.9</v>
      </c>
      <c r="K179" s="59" t="s">
        <v>86</v>
      </c>
      <c r="L179" s="58">
        <v>8</v>
      </c>
    </row>
    <row r="180" spans="1:12" ht="14.4" x14ac:dyDescent="0.3">
      <c r="A180" s="23"/>
      <c r="B180" s="15"/>
      <c r="C180" s="11"/>
      <c r="D180" s="7" t="s">
        <v>29</v>
      </c>
      <c r="E180" s="57" t="s">
        <v>37</v>
      </c>
      <c r="F180" s="58">
        <v>45</v>
      </c>
      <c r="G180" s="58">
        <v>3.42</v>
      </c>
      <c r="H180" s="58">
        <v>0.4</v>
      </c>
      <c r="I180" s="58">
        <v>22.3</v>
      </c>
      <c r="J180" s="58">
        <v>106.48</v>
      </c>
      <c r="K180" s="59" t="s">
        <v>38</v>
      </c>
      <c r="L180" s="58">
        <v>3</v>
      </c>
    </row>
    <row r="181" spans="1:12" ht="14.4" x14ac:dyDescent="0.3">
      <c r="A181" s="23"/>
      <c r="B181" s="15"/>
      <c r="C181" s="11"/>
      <c r="D181" s="7" t="s">
        <v>22</v>
      </c>
      <c r="E181" s="57" t="s">
        <v>22</v>
      </c>
      <c r="F181" s="58">
        <v>100</v>
      </c>
      <c r="G181" s="58">
        <v>0.94</v>
      </c>
      <c r="H181" s="58">
        <v>0.12</v>
      </c>
      <c r="I181" s="58">
        <v>9.35</v>
      </c>
      <c r="J181" s="58">
        <v>42.24</v>
      </c>
      <c r="K181" s="59" t="s">
        <v>38</v>
      </c>
      <c r="L181" s="58">
        <v>25</v>
      </c>
    </row>
    <row r="182" spans="1:12" ht="14.4" x14ac:dyDescent="0.3">
      <c r="A182" s="23"/>
      <c r="B182" s="15"/>
      <c r="C182" s="11"/>
      <c r="D182" s="7" t="s">
        <v>30</v>
      </c>
      <c r="E182" s="57" t="s">
        <v>39</v>
      </c>
      <c r="F182" s="58">
        <v>36</v>
      </c>
      <c r="G182" s="58">
        <v>2.5499999999999998</v>
      </c>
      <c r="H182" s="58">
        <v>0.99</v>
      </c>
      <c r="I182" s="58">
        <v>12.75</v>
      </c>
      <c r="J182" s="58">
        <v>77.7</v>
      </c>
      <c r="K182" s="59" t="s">
        <v>38</v>
      </c>
      <c r="L182" s="58">
        <v>2</v>
      </c>
    </row>
    <row r="183" spans="1:12" ht="14.4" x14ac:dyDescent="0.3">
      <c r="A183" s="23"/>
      <c r="B183" s="15"/>
      <c r="C183" s="11"/>
      <c r="D183" s="6" t="s">
        <v>50</v>
      </c>
      <c r="E183" s="57" t="s">
        <v>64</v>
      </c>
      <c r="F183" s="58">
        <v>60</v>
      </c>
      <c r="G183" s="58">
        <v>1.2</v>
      </c>
      <c r="H183" s="58">
        <v>0.2</v>
      </c>
      <c r="I183" s="58">
        <v>6.1</v>
      </c>
      <c r="J183" s="58">
        <v>31.3</v>
      </c>
      <c r="K183" s="59" t="s">
        <v>87</v>
      </c>
      <c r="L183" s="58">
        <v>13</v>
      </c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691</v>
      </c>
      <c r="G184" s="19">
        <f t="shared" ref="G184:J184" si="67">SUM(G177:G183)</f>
        <v>27.710000000000004</v>
      </c>
      <c r="H184" s="19">
        <f t="shared" si="67"/>
        <v>24.81</v>
      </c>
      <c r="I184" s="19">
        <f t="shared" si="67"/>
        <v>78.199999999999989</v>
      </c>
      <c r="J184" s="19">
        <f t="shared" si="67"/>
        <v>686.92</v>
      </c>
      <c r="K184" s="25"/>
      <c r="L184" s="19">
        <f t="shared" ref="L184" si="68">SUM(L177:L183)</f>
        <v>102</v>
      </c>
    </row>
    <row r="185" spans="1:12" ht="14.4" x14ac:dyDescent="0.3">
      <c r="A185" s="26"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69">SUM(G185:G193)</f>
        <v>0</v>
      </c>
      <c r="H194" s="19">
        <f t="shared" si="69"/>
        <v>0</v>
      </c>
      <c r="I194" s="19">
        <f t="shared" si="69"/>
        <v>0</v>
      </c>
      <c r="J194" s="19">
        <f t="shared" si="69"/>
        <v>0</v>
      </c>
      <c r="K194" s="25"/>
      <c r="L194" s="19">
        <f t="shared" ref="L194" si="70">SUM(L185:L193)</f>
        <v>0</v>
      </c>
    </row>
    <row r="195" spans="1:12" ht="14.4" x14ac:dyDescent="0.25">
      <c r="A195" s="29"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691</v>
      </c>
      <c r="G195" s="32">
        <f t="shared" ref="G195" si="71">G184+G194</f>
        <v>27.710000000000004</v>
      </c>
      <c r="H195" s="32">
        <f t="shared" ref="H195" si="72">H184+H194</f>
        <v>24.81</v>
      </c>
      <c r="I195" s="32">
        <f t="shared" ref="I195" si="73">I184+I194</f>
        <v>78.199999999999989</v>
      </c>
      <c r="J195" s="32">
        <f t="shared" ref="J195:L195" si="74">J184+J194</f>
        <v>686.92</v>
      </c>
      <c r="K195" s="32"/>
      <c r="L195" s="32">
        <f t="shared" si="74"/>
        <v>102</v>
      </c>
    </row>
    <row r="196" spans="1:12" x14ac:dyDescent="0.25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681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31.581</v>
      </c>
      <c r="H196" s="34">
        <f t="shared" si="75"/>
        <v>24.640999999999998</v>
      </c>
      <c r="I196" s="34">
        <f t="shared" si="75"/>
        <v>95.441000000000003</v>
      </c>
      <c r="J196" s="34">
        <f t="shared" si="75"/>
        <v>702.38799999999992</v>
      </c>
      <c r="K196" s="34"/>
      <c r="L196" s="34">
        <f t="shared" ref="L196" si="76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2023-12-01T08:03:36Z</cp:lastPrinted>
  <dcterms:created xsi:type="dcterms:W3CDTF">2022-05-16T14:23:56Z</dcterms:created>
  <dcterms:modified xsi:type="dcterms:W3CDTF">2024-12-17T12:37:59Z</dcterms:modified>
</cp:coreProperties>
</file>